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8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<sst xmlns="http://schemas.openxmlformats.org/spreadsheetml/2006/main" count="47" uniqueCount="42">
  <si>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Rx&gt;Tx</t>
  </si>
  <si>
    <t>Rx&lt;Tx</t>
  </si>
  <si>
    <t>ABS(Rx-Tx)</t>
  </si>
  <si>
    <t>ABS(Rx-Tx)&lt;7</t>
  </si>
  <si>
    <t>Tx = 0</t>
  </si>
  <si>
    <t>split</t>
  </si>
  <si>
    <t>"-"</t>
  </si>
  <si>
    <t>"+"</t>
  </si>
  <si>
    <t>ABS(Rx-Tx)&gt;7</t>
  </si>
  <si>
    <t>None</t>
  </si>
  <si>
    <t>off</t>
  </si>
  <si>
    <t>Rx=Tx</t>
  </si>
  <si>
    <t>if self._is_txinh(_mem):</t>
  </si>
  <si>
    <t xml:space="preserve">            mem.duplex = "off"</t>
  </si>
  <si>
    <t xml:space="preserve">            mem.offset = 0</t>
  </si>
  <si>
    <t xml:space="preserve">            mem.duplex = "split"</t>
  </si>
  <si>
    <t xml:space="preserve">            mem.offset = int(_mem.txfreq) * 10</t>
  </si>
  <si>
    <t xml:space="preserve">        elif int(_mem.rxfreq) &lt; int(_mem.txfreq):    </t>
  </si>
  <si>
    <t xml:space="preserve">            mem.duplex = "+"</t>
  </si>
  <si>
    <t xml:space="preserve">            mem.offset = abs(int(_mem.rxfreq) - int(_mem.txfreq)) * 10</t>
  </si>
  <si>
    <t xml:space="preserve">        elif int(_mem.rxfreq) &gt; int(_mem.txfreq):    </t>
  </si>
  <si>
    <t xml:space="preserve">            mem.duplex = "-"</t>
  </si>
  <si>
    <t xml:space="preserve">        else:</t>
  </si>
  <si>
    <t xml:space="preserve">            int(_mem.rxfreq) == int(_mem.txfreq) and ""</t>
  </si>
  <si>
    <t>offset (MHz)</t>
  </si>
  <si>
    <t>Rx (MHz)</t>
  </si>
  <si>
    <t>Tx (MHz)</t>
  </si>
  <si>
    <t>Rx = Tx</t>
  </si>
  <si>
    <t>Two variables which give four conditions</t>
  </si>
  <si>
    <t>Rx = 0 and Tx = 0</t>
  </si>
  <si>
    <t>Rx &lt;Tx</t>
  </si>
  <si>
    <t>Rx&gt; TX</t>
  </si>
  <si>
    <t>However, adding less or more than Rx and TX amounts to treating the last 3 conditions.</t>
  </si>
  <si>
    <t>This is why the condition abs (int (_mem.rxfreq) -int (_mem.txfreq)) &lt;7000000 is always true.</t>
  </si>
  <si>
    <t>When you save or refresh the split function takes priority.</t>
  </si>
  <si>
    <r>
      <t xml:space="preserve">        elif abs(int(_mem.rxfreq) - int(_mem.txfreq))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&lt; 7000000</t>
    </r>
    <r>
      <rPr>
        <sz val="11"/>
        <color theme="1"/>
        <rFont val="Calibri"/>
        <family val="2"/>
      </rPr>
      <t xml:space="preserve">:    </t>
    </r>
  </si>
  <si>
    <t>With the modification</t>
  </si>
  <si>
    <t>Without modification</t>
  </si>
  <si>
    <t>Basic file</t>
  </si>
  <si>
    <t>Software supplied with the device</t>
  </si>
  <si>
    <t>Why CHT is not used when it is in "MEM FORMAT"</t>
  </si>
  <si>
    <t>Using the "split" function.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</si>
</sst>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34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7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42</xdr:row>
      <xdr:rowOff>28575</xdr:rowOff>
    </xdr:from>
    <xdr:to>
      <xdr:col>14</xdr:col>
      <xdr:colOff>171450</xdr:colOff>
      <xdr:row>60</xdr:row>
      <xdr:rowOff>28575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8143875"/>
          <a:ext cx="100774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63</xdr:row>
      <xdr:rowOff>57150</xdr:rowOff>
    </xdr:from>
    <xdr:to>
      <xdr:col>14</xdr:col>
      <xdr:colOff>47625</xdr:colOff>
      <xdr:row>81</xdr:row>
      <xdr:rowOff>66675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2220575"/>
          <a:ext cx="99250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85</xdr:row>
      <xdr:rowOff>38100</xdr:rowOff>
    </xdr:from>
    <xdr:to>
      <xdr:col>12</xdr:col>
      <xdr:colOff>104775</xdr:colOff>
      <xdr:row>102</xdr:row>
      <xdr:rowOff>57150</xdr:rowOff>
    </xdr:to>
    <xdr:pic>
      <xdr:nvPicPr>
        <xdr:cNvPr id="3" name="Imag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0" y="16440150"/>
          <a:ext cx="8210550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105</xdr:row>
      <xdr:rowOff>152400</xdr:rowOff>
    </xdr:from>
    <xdr:to>
      <xdr:col>6</xdr:col>
      <xdr:colOff>114300</xdr:colOff>
      <xdr:row>129</xdr:row>
      <xdr:rowOff>66675</xdr:rowOff>
    </xdr:to>
    <xdr:pic>
      <xdr:nvPicPr>
        <xdr:cNvPr id="4" name="Imag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2600" y="20412075"/>
          <a:ext cx="3200400" cy="448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35">
      <selection activeCell="G84" sqref="G84"/>
    </sheetView>
  </sheetViews>
  <sheetFormatPr defaultColWidth="11.421875" defaultRowHeight="15"/>
  <cols>
    <col min="1" max="1" width="14.140625" style="0" customWidth="1"/>
    <col min="3" max="5" width="11.421875" style="1" customWidth="1"/>
    <col min="6" max="7" width="12.7109375" style="1" customWidth="1"/>
    <col min="8" max="11" width="11.421875" style="1" customWidth="1"/>
    <col min="12" max="12" width="16.28125" style="1" customWidth="1"/>
    <col min="13" max="13" width="15.421875" style="1" customWidth="1"/>
    <col min="14" max="16" width="11.421875" style="1" customWidth="1"/>
  </cols>
  <sheetData>
    <row r="1" spans="6:12" ht="15">
      <c r="F1" s="1" t="s">
        <v>36</v>
      </c>
      <c r="L1" s="1" t="s">
        <v>37</v>
      </c>
    </row>
    <row r="2" spans="6:12" ht="19.5" thickBot="1">
      <c r="F2" s="25" t="s">
        <v>3</v>
      </c>
      <c r="L2" s="25" t="s">
        <v>8</v>
      </c>
    </row>
    <row r="3" spans="3:12" ht="15">
      <c r="C3" s="14"/>
      <c r="D3" s="15"/>
      <c r="E3" s="16" t="s">
        <v>10</v>
      </c>
      <c r="F3" s="32" t="s">
        <v>5</v>
      </c>
      <c r="G3" s="36" t="s">
        <v>7</v>
      </c>
      <c r="H3" s="17" t="s">
        <v>6</v>
      </c>
      <c r="I3" s="18" t="s">
        <v>9</v>
      </c>
      <c r="J3" s="19" t="s">
        <v>24</v>
      </c>
      <c r="L3" s="12" t="s">
        <v>5</v>
      </c>
    </row>
    <row r="4" spans="3:12" ht="15">
      <c r="C4" s="20" t="s">
        <v>25</v>
      </c>
      <c r="D4" s="8" t="s">
        <v>26</v>
      </c>
      <c r="E4" s="9" t="s">
        <v>4</v>
      </c>
      <c r="F4" s="33" t="s">
        <v>3</v>
      </c>
      <c r="G4" s="37" t="s">
        <v>1</v>
      </c>
      <c r="H4" s="10" t="s">
        <v>0</v>
      </c>
      <c r="I4" s="11" t="s">
        <v>11</v>
      </c>
      <c r="J4" s="21" t="s">
        <v>2</v>
      </c>
      <c r="L4" s="13" t="s">
        <v>8</v>
      </c>
    </row>
    <row r="5" spans="3:12" ht="15">
      <c r="C5" s="20">
        <v>446.00625</v>
      </c>
      <c r="D5" s="8">
        <v>446.05625</v>
      </c>
      <c r="E5" s="8">
        <f aca="true" t="shared" si="0" ref="E5:E23">IF(D5=0,"off","")</f>
      </c>
      <c r="F5" s="8">
        <f>IF((D5=0),"off",IF(ABS(C5-D5)&lt;7,D5,""))</f>
        <v>446.05625</v>
      </c>
      <c r="G5" s="8" t="str">
        <f>IF(D5=0,"off",IF(C5&lt;D5,"+",""))</f>
        <v>+</v>
      </c>
      <c r="H5" s="8">
        <f>IF(D5=0,"off",IF(C5&gt;D5,"-",""))</f>
      </c>
      <c r="I5" s="8">
        <f>IF(D5=0,"off",IF(C5=D5,"None",""))</f>
      </c>
      <c r="J5" s="21">
        <f aca="true" t="shared" si="1" ref="J5:J23">IF(D5=0,"0",IF(C5=D5,"0",IF(D5&gt;0,ABS(C5-D5),"")))</f>
        <v>0.049999999999954525</v>
      </c>
      <c r="L5" s="13">
        <f>IF((D5=0),"off",IF(ABS(C5-D5)&gt;7,D5,""))</f>
      </c>
    </row>
    <row r="6" spans="3:12" ht="15">
      <c r="C6" s="20">
        <v>446.01875</v>
      </c>
      <c r="D6" s="28">
        <v>446.06875</v>
      </c>
      <c r="E6" s="8">
        <f t="shared" si="0"/>
      </c>
      <c r="F6" s="8">
        <f aca="true" t="shared" si="2" ref="F6:F23">IF((D6=0),"off",IF(ABS(C6-D6)&lt;7,D6,""))</f>
        <v>446.06875</v>
      </c>
      <c r="G6" s="8" t="str">
        <f aca="true" t="shared" si="3" ref="G6:G23">IF(D6=0,"off",IF(C6&lt;D6,"+",""))</f>
        <v>+</v>
      </c>
      <c r="H6" s="8">
        <f aca="true" t="shared" si="4" ref="H6:H23">IF(D6=0,"off",IF(C6&gt;D6,"-",""))</f>
      </c>
      <c r="I6" s="8">
        <f aca="true" t="shared" si="5" ref="I6:I23">IF(D6=0,"off",IF(C6=D6,"None",""))</f>
      </c>
      <c r="J6" s="21">
        <f t="shared" si="1"/>
        <v>0.05000000000001137</v>
      </c>
      <c r="L6" s="13">
        <f aca="true" t="shared" si="6" ref="L6:L23">IF((D6=0),"off",IF(ABS(C6-D6)&gt;7,D6,""))</f>
      </c>
    </row>
    <row r="7" spans="3:12" ht="15">
      <c r="C7" s="20">
        <f>C6+0.0125</f>
        <v>446.03125</v>
      </c>
      <c r="D7" s="28">
        <v>446.08125</v>
      </c>
      <c r="E7" s="8">
        <f t="shared" si="0"/>
      </c>
      <c r="F7" s="8">
        <f t="shared" si="2"/>
        <v>446.08125</v>
      </c>
      <c r="G7" s="8" t="str">
        <f t="shared" si="3"/>
        <v>+</v>
      </c>
      <c r="H7" s="8">
        <f t="shared" si="4"/>
      </c>
      <c r="I7" s="8">
        <f t="shared" si="5"/>
      </c>
      <c r="J7" s="21">
        <f t="shared" si="1"/>
        <v>0.05000000000001137</v>
      </c>
      <c r="L7" s="13">
        <f t="shared" si="6"/>
      </c>
    </row>
    <row r="8" spans="3:12" ht="15">
      <c r="C8" s="20">
        <f aca="true" t="shared" si="7" ref="C8:C20">C7+0.0125</f>
        <v>446.04375</v>
      </c>
      <c r="D8" s="28">
        <v>446.09375</v>
      </c>
      <c r="E8" s="8">
        <f t="shared" si="0"/>
      </c>
      <c r="F8" s="8">
        <f t="shared" si="2"/>
        <v>446.09375</v>
      </c>
      <c r="G8" s="8" t="str">
        <f t="shared" si="3"/>
        <v>+</v>
      </c>
      <c r="H8" s="8">
        <f t="shared" si="4"/>
      </c>
      <c r="I8" s="8">
        <f t="shared" si="5"/>
      </c>
      <c r="J8" s="21">
        <f t="shared" si="1"/>
        <v>0.05000000000001137</v>
      </c>
      <c r="L8" s="13">
        <f t="shared" si="6"/>
      </c>
    </row>
    <row r="9" spans="3:12" ht="15">
      <c r="C9" s="20">
        <f t="shared" si="7"/>
        <v>446.05625</v>
      </c>
      <c r="D9" s="28">
        <v>446.10625</v>
      </c>
      <c r="E9" s="8">
        <f t="shared" si="0"/>
      </c>
      <c r="F9" s="8">
        <f t="shared" si="2"/>
        <v>446.10625</v>
      </c>
      <c r="G9" s="8" t="str">
        <f t="shared" si="3"/>
        <v>+</v>
      </c>
      <c r="H9" s="8">
        <f t="shared" si="4"/>
      </c>
      <c r="I9" s="8">
        <f t="shared" si="5"/>
      </c>
      <c r="J9" s="21">
        <f t="shared" si="1"/>
        <v>0.05000000000001137</v>
      </c>
      <c r="L9" s="13">
        <f t="shared" si="6"/>
      </c>
    </row>
    <row r="10" spans="3:12" ht="15">
      <c r="C10" s="20">
        <f t="shared" si="7"/>
        <v>446.06874999999997</v>
      </c>
      <c r="D10" s="28">
        <v>446.11875</v>
      </c>
      <c r="E10" s="8">
        <f t="shared" si="0"/>
      </c>
      <c r="F10" s="8">
        <f t="shared" si="2"/>
        <v>446.11875</v>
      </c>
      <c r="G10" s="8" t="str">
        <f t="shared" si="3"/>
        <v>+</v>
      </c>
      <c r="H10" s="8">
        <f t="shared" si="4"/>
      </c>
      <c r="I10" s="8">
        <f t="shared" si="5"/>
      </c>
      <c r="J10" s="21">
        <f t="shared" si="1"/>
        <v>0.05000000000001137</v>
      </c>
      <c r="L10" s="13">
        <f t="shared" si="6"/>
      </c>
    </row>
    <row r="11" spans="3:12" ht="15">
      <c r="C11" s="20">
        <f t="shared" si="7"/>
        <v>446.08124999999995</v>
      </c>
      <c r="D11" s="28">
        <v>446.13124999999997</v>
      </c>
      <c r="E11" s="8">
        <f t="shared" si="0"/>
      </c>
      <c r="F11" s="8">
        <f t="shared" si="2"/>
        <v>446.13124999999997</v>
      </c>
      <c r="G11" s="8" t="str">
        <f t="shared" si="3"/>
        <v>+</v>
      </c>
      <c r="H11" s="8">
        <f t="shared" si="4"/>
      </c>
      <c r="I11" s="8">
        <f t="shared" si="5"/>
      </c>
      <c r="J11" s="21">
        <f t="shared" si="1"/>
        <v>0.05000000000001137</v>
      </c>
      <c r="L11" s="13">
        <f t="shared" si="6"/>
      </c>
    </row>
    <row r="12" spans="3:12" ht="15">
      <c r="C12" s="20">
        <f t="shared" si="7"/>
        <v>446.09374999999994</v>
      </c>
      <c r="D12" s="28">
        <v>446.14374999999995</v>
      </c>
      <c r="E12" s="8">
        <f t="shared" si="0"/>
      </c>
      <c r="F12" s="8">
        <f t="shared" si="2"/>
        <v>446.14374999999995</v>
      </c>
      <c r="G12" s="8" t="str">
        <f t="shared" si="3"/>
        <v>+</v>
      </c>
      <c r="H12" s="8">
        <f t="shared" si="4"/>
      </c>
      <c r="I12" s="8">
        <f t="shared" si="5"/>
      </c>
      <c r="J12" s="21">
        <f t="shared" si="1"/>
        <v>0.05000000000001137</v>
      </c>
      <c r="L12" s="13">
        <f t="shared" si="6"/>
      </c>
    </row>
    <row r="13" spans="3:12" ht="15">
      <c r="C13" s="20">
        <f t="shared" si="7"/>
        <v>446.10624999999993</v>
      </c>
      <c r="D13" s="28">
        <v>446.15624999999994</v>
      </c>
      <c r="E13" s="8">
        <f t="shared" si="0"/>
      </c>
      <c r="F13" s="8">
        <f t="shared" si="2"/>
        <v>446.15624999999994</v>
      </c>
      <c r="G13" s="8" t="str">
        <f t="shared" si="3"/>
        <v>+</v>
      </c>
      <c r="H13" s="8">
        <f t="shared" si="4"/>
      </c>
      <c r="I13" s="8">
        <f t="shared" si="5"/>
      </c>
      <c r="J13" s="21">
        <f t="shared" si="1"/>
        <v>0.05000000000001137</v>
      </c>
      <c r="L13" s="13">
        <f t="shared" si="6"/>
      </c>
    </row>
    <row r="14" spans="3:12" ht="15">
      <c r="C14" s="20">
        <f t="shared" si="7"/>
        <v>446.1187499999999</v>
      </c>
      <c r="D14" s="28">
        <v>446.16874999999993</v>
      </c>
      <c r="E14" s="8">
        <f t="shared" si="0"/>
      </c>
      <c r="F14" s="8">
        <f t="shared" si="2"/>
        <v>446.16874999999993</v>
      </c>
      <c r="G14" s="8" t="str">
        <f t="shared" si="3"/>
        <v>+</v>
      </c>
      <c r="H14" s="8">
        <f t="shared" si="4"/>
      </c>
      <c r="I14" s="8">
        <f t="shared" si="5"/>
      </c>
      <c r="J14" s="21">
        <f t="shared" si="1"/>
        <v>0.05000000000001137</v>
      </c>
      <c r="L14" s="13">
        <f t="shared" si="6"/>
      </c>
    </row>
    <row r="15" spans="3:12" ht="15">
      <c r="C15" s="20">
        <f t="shared" si="7"/>
        <v>446.1312499999999</v>
      </c>
      <c r="D15" s="28">
        <v>446.1812499999999</v>
      </c>
      <c r="E15" s="8">
        <f t="shared" si="0"/>
      </c>
      <c r="F15" s="8">
        <f t="shared" si="2"/>
        <v>446.1812499999999</v>
      </c>
      <c r="G15" s="8" t="str">
        <f t="shared" si="3"/>
        <v>+</v>
      </c>
      <c r="H15" s="8">
        <f t="shared" si="4"/>
      </c>
      <c r="I15" s="8">
        <f t="shared" si="5"/>
      </c>
      <c r="J15" s="21">
        <f t="shared" si="1"/>
        <v>0.05000000000001137</v>
      </c>
      <c r="L15" s="13">
        <f t="shared" si="6"/>
      </c>
    </row>
    <row r="16" spans="3:12" ht="15">
      <c r="C16" s="20">
        <f t="shared" si="7"/>
        <v>446.1437499999999</v>
      </c>
      <c r="D16" s="28">
        <v>446.1937499999999</v>
      </c>
      <c r="E16" s="8">
        <f t="shared" si="0"/>
      </c>
      <c r="F16" s="8">
        <f t="shared" si="2"/>
        <v>446.1937499999999</v>
      </c>
      <c r="G16" s="8" t="str">
        <f t="shared" si="3"/>
        <v>+</v>
      </c>
      <c r="H16" s="8">
        <f t="shared" si="4"/>
      </c>
      <c r="I16" s="8">
        <f t="shared" si="5"/>
      </c>
      <c r="J16" s="21">
        <f t="shared" si="1"/>
        <v>0.05000000000001137</v>
      </c>
      <c r="L16" s="13">
        <f t="shared" si="6"/>
      </c>
    </row>
    <row r="17" spans="3:12" ht="15">
      <c r="C17" s="20">
        <f t="shared" si="7"/>
        <v>446.1562499999999</v>
      </c>
      <c r="D17" s="28">
        <v>446.00625</v>
      </c>
      <c r="E17" s="8">
        <f t="shared" si="0"/>
      </c>
      <c r="F17" s="8">
        <f t="shared" si="2"/>
        <v>446.00625</v>
      </c>
      <c r="G17" s="8">
        <f t="shared" si="3"/>
      </c>
      <c r="H17" s="8" t="str">
        <f t="shared" si="4"/>
        <v>-</v>
      </c>
      <c r="I17" s="8">
        <f t="shared" si="5"/>
      </c>
      <c r="J17" s="21">
        <f t="shared" si="1"/>
        <v>0.14999999999986358</v>
      </c>
      <c r="L17" s="13">
        <f t="shared" si="6"/>
      </c>
    </row>
    <row r="18" spans="3:14" ht="15">
      <c r="C18" s="20">
        <f t="shared" si="7"/>
        <v>446.1687499999999</v>
      </c>
      <c r="D18" s="28">
        <v>446.16875</v>
      </c>
      <c r="E18" s="8">
        <f t="shared" si="0"/>
      </c>
      <c r="F18" s="8">
        <f t="shared" si="2"/>
        <v>446.16875</v>
      </c>
      <c r="G18" s="8">
        <f t="shared" si="3"/>
      </c>
      <c r="H18" s="8">
        <f t="shared" si="4"/>
      </c>
      <c r="I18" s="8" t="str">
        <f t="shared" si="5"/>
        <v>None</v>
      </c>
      <c r="J18" s="21" t="str">
        <f t="shared" si="1"/>
        <v>0</v>
      </c>
      <c r="L18" s="13">
        <f t="shared" si="6"/>
      </c>
      <c r="N18" s="2"/>
    </row>
    <row r="19" spans="3:12" ht="15">
      <c r="C19" s="20">
        <f t="shared" si="7"/>
        <v>446.18124999999986</v>
      </c>
      <c r="D19" s="28">
        <v>446.03125</v>
      </c>
      <c r="E19" s="8">
        <f t="shared" si="0"/>
      </c>
      <c r="F19" s="8">
        <f t="shared" si="2"/>
        <v>446.03125</v>
      </c>
      <c r="G19" s="8">
        <f t="shared" si="3"/>
      </c>
      <c r="H19" s="8" t="str">
        <f t="shared" si="4"/>
        <v>-</v>
      </c>
      <c r="I19" s="8">
        <f t="shared" si="5"/>
      </c>
      <c r="J19" s="21">
        <f t="shared" si="1"/>
        <v>0.14999999999986358</v>
      </c>
      <c r="L19" s="13">
        <f t="shared" si="6"/>
      </c>
    </row>
    <row r="20" spans="3:12" ht="15">
      <c r="C20" s="20">
        <f t="shared" si="7"/>
        <v>446.19374999999985</v>
      </c>
      <c r="D20" s="8">
        <v>0</v>
      </c>
      <c r="E20" s="8" t="str">
        <f t="shared" si="0"/>
        <v>off</v>
      </c>
      <c r="F20" s="8" t="str">
        <f t="shared" si="2"/>
        <v>off</v>
      </c>
      <c r="G20" s="8" t="str">
        <f t="shared" si="3"/>
        <v>off</v>
      </c>
      <c r="H20" s="8" t="str">
        <f t="shared" si="4"/>
        <v>off</v>
      </c>
      <c r="I20" s="8" t="str">
        <f t="shared" si="5"/>
        <v>off</v>
      </c>
      <c r="J20" s="21" t="str">
        <f t="shared" si="1"/>
        <v>0</v>
      </c>
      <c r="L20" s="13" t="str">
        <f t="shared" si="6"/>
        <v>off</v>
      </c>
    </row>
    <row r="21" spans="3:12" ht="15">
      <c r="C21" s="20">
        <v>446.00625</v>
      </c>
      <c r="D21" s="28">
        <v>453.50625</v>
      </c>
      <c r="E21" s="8">
        <f t="shared" si="0"/>
      </c>
      <c r="F21" s="8">
        <f t="shared" si="2"/>
      </c>
      <c r="G21" s="8" t="str">
        <f t="shared" si="3"/>
        <v>+</v>
      </c>
      <c r="H21" s="8">
        <f t="shared" si="4"/>
      </c>
      <c r="I21" s="8">
        <f t="shared" si="5"/>
      </c>
      <c r="J21" s="21">
        <f t="shared" si="1"/>
        <v>7.5</v>
      </c>
      <c r="L21" s="13">
        <f t="shared" si="6"/>
        <v>453.50625</v>
      </c>
    </row>
    <row r="22" spans="3:12" ht="15">
      <c r="C22" s="20">
        <v>446.01875</v>
      </c>
      <c r="D22" s="28">
        <v>453.51875</v>
      </c>
      <c r="E22" s="8">
        <f t="shared" si="0"/>
      </c>
      <c r="F22" s="8">
        <f t="shared" si="2"/>
      </c>
      <c r="G22" s="8" t="str">
        <f t="shared" si="3"/>
        <v>+</v>
      </c>
      <c r="H22" s="8">
        <f t="shared" si="4"/>
      </c>
      <c r="I22" s="8">
        <f t="shared" si="5"/>
      </c>
      <c r="J22" s="21">
        <f t="shared" si="1"/>
        <v>7.5</v>
      </c>
      <c r="L22" s="13">
        <f t="shared" si="6"/>
        <v>453.51875</v>
      </c>
    </row>
    <row r="23" spans="3:12" ht="15.75" thickBot="1">
      <c r="C23" s="22">
        <f>C22+0.0125</f>
        <v>446.03125</v>
      </c>
      <c r="D23" s="29">
        <v>453.53125</v>
      </c>
      <c r="E23" s="23">
        <f t="shared" si="0"/>
      </c>
      <c r="F23" s="23">
        <f t="shared" si="2"/>
      </c>
      <c r="G23" s="23" t="str">
        <f t="shared" si="3"/>
        <v>+</v>
      </c>
      <c r="H23" s="23">
        <f t="shared" si="4"/>
      </c>
      <c r="I23" s="23">
        <f t="shared" si="5"/>
      </c>
      <c r="J23" s="24">
        <f t="shared" si="1"/>
        <v>7.5</v>
      </c>
      <c r="L23" s="13">
        <f t="shared" si="6"/>
        <v>453.53125</v>
      </c>
    </row>
    <row r="24" spans="3:12" ht="15">
      <c r="C24" s="2"/>
      <c r="D24" s="2"/>
      <c r="E24" s="2"/>
      <c r="F24" s="2"/>
      <c r="G24" s="2"/>
      <c r="H24" s="2"/>
      <c r="I24" s="2"/>
      <c r="J24" s="2"/>
      <c r="K24" s="2"/>
      <c r="L24" s="2"/>
    </row>
    <row r="26" spans="1:11" ht="15">
      <c r="A26" s="3"/>
      <c r="B26" s="3"/>
      <c r="C26" s="4" t="s">
        <v>12</v>
      </c>
      <c r="D26" s="26"/>
      <c r="E26" s="7"/>
      <c r="F26" s="7"/>
      <c r="G26" s="7"/>
      <c r="H26" s="7"/>
      <c r="I26" s="7" t="s">
        <v>28</v>
      </c>
      <c r="J26" s="2"/>
      <c r="K26" s="2"/>
    </row>
    <row r="27" spans="1:11" ht="15">
      <c r="A27" s="3"/>
      <c r="B27" s="3"/>
      <c r="C27" s="7" t="s">
        <v>13</v>
      </c>
      <c r="D27" s="2"/>
      <c r="E27" s="7"/>
      <c r="F27" s="7"/>
      <c r="G27" s="7"/>
      <c r="H27" s="7"/>
      <c r="I27" s="7" t="s">
        <v>29</v>
      </c>
      <c r="J27" s="2"/>
      <c r="K27" s="2"/>
    </row>
    <row r="28" spans="1:11" ht="15">
      <c r="A28" s="3"/>
      <c r="B28" s="3"/>
      <c r="C28" s="7" t="s">
        <v>14</v>
      </c>
      <c r="D28" s="2"/>
      <c r="E28" s="7"/>
      <c r="F28" s="7"/>
      <c r="G28" s="7"/>
      <c r="H28" s="7"/>
      <c r="I28" s="7" t="s">
        <v>30</v>
      </c>
      <c r="J28" s="2"/>
      <c r="K28" s="2"/>
    </row>
    <row r="29" spans="1:11" ht="15">
      <c r="A29" s="3"/>
      <c r="B29" s="3"/>
      <c r="C29" s="30" t="s">
        <v>35</v>
      </c>
      <c r="D29" s="31"/>
      <c r="E29" s="30"/>
      <c r="F29" s="30"/>
      <c r="G29" s="30"/>
      <c r="H29" s="7"/>
      <c r="I29" s="7" t="s">
        <v>31</v>
      </c>
      <c r="J29" s="2"/>
      <c r="K29" s="2"/>
    </row>
    <row r="30" spans="1:11" ht="15">
      <c r="A30" s="3"/>
      <c r="B30" s="3"/>
      <c r="C30" s="7" t="s">
        <v>15</v>
      </c>
      <c r="D30" s="2"/>
      <c r="E30" s="7"/>
      <c r="F30" s="7"/>
      <c r="G30" s="7"/>
      <c r="H30" s="7"/>
      <c r="I30" s="7" t="s">
        <v>27</v>
      </c>
      <c r="J30" s="2"/>
      <c r="K30" s="2"/>
    </row>
    <row r="31" spans="1:11" ht="15">
      <c r="A31" s="3"/>
      <c r="B31" s="3"/>
      <c r="C31" s="7" t="s">
        <v>16</v>
      </c>
      <c r="D31" s="2"/>
      <c r="E31" s="7"/>
      <c r="F31" s="7"/>
      <c r="G31" s="7"/>
      <c r="H31" s="7"/>
      <c r="I31" s="7" t="s">
        <v>32</v>
      </c>
      <c r="J31" s="2"/>
      <c r="K31" s="2"/>
    </row>
    <row r="32" spans="1:9" ht="15">
      <c r="A32" s="3"/>
      <c r="B32" s="3"/>
      <c r="C32" s="34" t="s">
        <v>17</v>
      </c>
      <c r="D32" s="35"/>
      <c r="E32" s="34"/>
      <c r="F32" s="34"/>
      <c r="G32" s="7"/>
      <c r="H32" s="7"/>
      <c r="I32" s="3" t="s">
        <v>33</v>
      </c>
    </row>
    <row r="33" spans="1:9" ht="15">
      <c r="A33" s="3"/>
      <c r="B33" s="3"/>
      <c r="C33" s="7" t="s">
        <v>18</v>
      </c>
      <c r="D33" s="2"/>
      <c r="E33" s="7"/>
      <c r="F33" s="7"/>
      <c r="G33" s="7"/>
      <c r="H33" s="7"/>
      <c r="I33" t="s">
        <v>34</v>
      </c>
    </row>
    <row r="34" spans="1:11" ht="15">
      <c r="A34" s="3"/>
      <c r="B34" s="3"/>
      <c r="C34" s="7" t="s">
        <v>19</v>
      </c>
      <c r="D34" s="2"/>
      <c r="E34" s="7"/>
      <c r="F34" s="7"/>
      <c r="G34" s="7"/>
      <c r="H34" s="7"/>
      <c r="I34" s="7"/>
      <c r="J34" s="2"/>
      <c r="K34" s="2"/>
    </row>
    <row r="35" spans="1:8" ht="15">
      <c r="A35" s="3"/>
      <c r="B35" s="3"/>
      <c r="C35" s="5" t="s">
        <v>20</v>
      </c>
      <c r="D35" s="27"/>
      <c r="E35" s="5"/>
      <c r="F35" s="5"/>
      <c r="G35" s="7"/>
      <c r="H35" s="7"/>
    </row>
    <row r="36" spans="1:8" ht="15">
      <c r="A36" s="3"/>
      <c r="B36" s="3"/>
      <c r="C36" s="7" t="s">
        <v>21</v>
      </c>
      <c r="D36" s="2"/>
      <c r="E36" s="7"/>
      <c r="F36" s="7"/>
      <c r="G36" s="7"/>
      <c r="H36" s="7"/>
    </row>
    <row r="37" spans="1:8" ht="15">
      <c r="A37" s="3"/>
      <c r="B37" s="3"/>
      <c r="C37" s="7" t="s">
        <v>19</v>
      </c>
      <c r="D37" s="2"/>
      <c r="E37" s="7"/>
      <c r="F37" s="7"/>
      <c r="G37" s="7"/>
      <c r="H37" s="7"/>
    </row>
    <row r="38" spans="1:8" ht="15">
      <c r="A38" s="3"/>
      <c r="B38" s="3"/>
      <c r="C38" s="6" t="s">
        <v>22</v>
      </c>
      <c r="D38" s="2"/>
      <c r="E38" s="7"/>
      <c r="F38" s="7"/>
      <c r="G38" s="7"/>
      <c r="H38" s="7"/>
    </row>
    <row r="39" spans="1:8" ht="15">
      <c r="A39" s="3"/>
      <c r="B39" s="3"/>
      <c r="C39" s="7" t="s">
        <v>23</v>
      </c>
      <c r="D39" s="2"/>
      <c r="E39" s="7"/>
      <c r="F39" s="7"/>
      <c r="G39" s="7"/>
      <c r="H39" s="7"/>
    </row>
    <row r="40" spans="1:8" ht="15">
      <c r="A40" s="3"/>
      <c r="B40" s="3"/>
      <c r="C40" s="7" t="s">
        <v>14</v>
      </c>
      <c r="D40" s="2"/>
      <c r="E40" s="7"/>
      <c r="F40" s="7"/>
      <c r="G40" s="7"/>
      <c r="H40" s="7"/>
    </row>
    <row r="41" spans="1:8" ht="15">
      <c r="A41" s="3"/>
      <c r="B41" s="3"/>
      <c r="C41" s="3"/>
      <c r="E41" s="3"/>
      <c r="F41" s="3"/>
      <c r="G41" s="3"/>
      <c r="H41" s="3"/>
    </row>
    <row r="42" ht="18.75">
      <c r="C42" s="38" t="s">
        <v>38</v>
      </c>
    </row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3" spans="3:5" ht="18.75">
      <c r="C63" s="38"/>
      <c r="D63" s="38" t="s">
        <v>41</v>
      </c>
      <c r="E63" s="38"/>
    </row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4" spans="2:5" ht="18.75">
      <c r="B84" s="39"/>
      <c r="C84" s="38"/>
      <c r="D84" s="38"/>
      <c r="E84" s="1" t="s">
        <v>39</v>
      </c>
    </row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5" spans="5:9" ht="18.75">
      <c r="E105" s="39"/>
      <c r="F105" s="39"/>
      <c r="G105" s="38" t="s">
        <v>40</v>
      </c>
      <c r="H105" s="38"/>
      <c r="I105" s="38"/>
    </row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Gilles</dc:creator>
  <cp:keywords/>
  <dc:description/>
  <cp:lastModifiedBy>Gilles</cp:lastModifiedBy>
  <dcterms:created xsi:type="dcterms:W3CDTF">2020-03-30T09:30:17Z</dcterms:created>
  <dcterms:modified xsi:type="dcterms:W3CDTF">2020-03-31T20:28:24Z</dcterms:modified>
  <cp:category/>
  <cp:version/>
  <cp:contentType/>
  <cp:contentStatus/>
</cp:coreProperties>
</file>